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<sst xmlns="http://schemas.openxmlformats.org/spreadsheetml/2006/main" count="22" uniqueCount="22">
  <si>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Carloads, by commodity</t>
  </si>
  <si>
    <t>% Change</t>
  </si>
  <si>
    <t>All Other Carloads</t>
  </si>
  <si>
    <t>Chemicals</t>
  </si>
  <si>
    <t>Coal</t>
  </si>
  <si>
    <t>Crushed Stone, Sand and Gravel</t>
  </si>
  <si>
    <t>Food and Kindred Products</t>
  </si>
  <si>
    <t>Grain</t>
  </si>
  <si>
    <t>Grain Mill Products</t>
  </si>
  <si>
    <t>Lumber and Wood Products</t>
  </si>
  <si>
    <t>Metallic Ores</t>
  </si>
  <si>
    <t>Metals and Products</t>
  </si>
  <si>
    <t>Motor Vehicles and Equipment</t>
  </si>
  <si>
    <t>Nonmetallic Minerals</t>
  </si>
  <si>
    <t>Petroleum Products</t>
  </si>
  <si>
    <t>Pulp, Paper, and Allied Products</t>
  </si>
  <si>
    <t>Stone, Clay and Glass Products</t>
  </si>
  <si>
    <t>Trailer or Container</t>
  </si>
  <si>
    <t>Waste and Scrap Materials</t>
  </si>
  <si>
    <t>Total</t>
  </si>
  <si>
    <t>Carloads Originated October 2017</t>
  </si>
  <si>
    <t>Carloads Originated October 2016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</si>
</sst>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.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%"/>
  </numFmts>
  <fonts count="40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1"/>
      <color indexed="18"/>
      <name val="Arial Black"/>
      <family val="2"/>
    </font>
    <font>
      <u val="single"/>
      <sz val="10"/>
      <color indexed="12"/>
      <name val="System"/>
      <family val="0"/>
    </font>
    <font>
      <u val="single"/>
      <sz val="10"/>
      <color indexed="36"/>
      <name val="System"/>
      <family val="0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4" fillId="33" borderId="10" xfId="0" applyFont="1" applyFill="1" applyBorder="1" applyAlignment="1">
      <alignment horizontal="left" wrapText="1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70" fontId="0" fillId="0" borderId="0" xfId="0" applyNumberFormat="1" applyAlignment="1">
      <alignment/>
    </xf>
    <xf numFmtId="170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A26" sqref="A26"/>
    </sheetView>
  </sheetViews>
  <sheetFormatPr defaultColWidth="11.00390625" defaultRowHeight="12.75"/>
  <cols>
    <col min="1" max="1" width="32.00390625" style="0" customWidth="1"/>
    <col min="2" max="2" width="12.875" style="1" customWidth="1"/>
    <col min="3" max="3" width="12.75390625" style="1" customWidth="1"/>
    <col min="4" max="4" width="11.375" style="2" customWidth="1"/>
  </cols>
  <sheetData>
    <row r="1" spans="1:4" ht="58.5" customHeight="1">
      <c r="A1" s="3" t="s">
        <v>0</v>
      </c>
      <c r="B1" s="4" t="s">
        <v>20</v>
      </c>
      <c r="C1" s="4" t="s">
        <v>21</v>
      </c>
      <c r="D1" s="5" t="s">
        <v>1</v>
      </c>
    </row>
    <row r="2" spans="1:5" ht="12.75">
      <c r="A2" s="6" t="s">
        <v>2</v>
      </c>
      <c r="B2" s="9">
        <v>85877</v>
      </c>
      <c r="C2" s="9">
        <v>86380</v>
      </c>
      <c r="D2" s="8">
        <f aca="true" t="shared" si="0" ref="D2:D18">(B2-C2)/C2</f>
        <v>-0.005823107200740912</v>
      </c>
      <c r="E2" s="7"/>
    </row>
    <row r="3" spans="1:4" ht="12.75">
      <c r="A3" s="6" t="s">
        <v>3</v>
      </c>
      <c r="B3" s="9">
        <v>47124</v>
      </c>
      <c r="C3" s="9">
        <v>43963</v>
      </c>
      <c r="D3" s="8">
        <f t="shared" si="0"/>
        <v>0.07190137160794305</v>
      </c>
    </row>
    <row r="4" spans="1:4" ht="12.75">
      <c r="A4" s="6" t="s">
        <v>4</v>
      </c>
      <c r="B4" s="9">
        <v>26726</v>
      </c>
      <c r="C4" s="9">
        <v>21339</v>
      </c>
      <c r="D4" s="8">
        <f t="shared" si="0"/>
        <v>0.2524485683490323</v>
      </c>
    </row>
    <row r="5" spans="1:4" ht="12.75">
      <c r="A5" s="6" t="s">
        <v>5</v>
      </c>
      <c r="B5" s="9">
        <v>32334</v>
      </c>
      <c r="C5" s="9">
        <v>25752</v>
      </c>
      <c r="D5" s="8">
        <f t="shared" si="0"/>
        <v>0.25559179869524695</v>
      </c>
    </row>
    <row r="6" spans="1:4" ht="12.75">
      <c r="A6" s="6" t="s">
        <v>6</v>
      </c>
      <c r="B6" s="9">
        <v>11660</v>
      </c>
      <c r="C6" s="9">
        <v>10761</v>
      </c>
      <c r="D6" s="8">
        <f t="shared" si="0"/>
        <v>0.0835424217080197</v>
      </c>
    </row>
    <row r="7" spans="1:4" ht="12.75">
      <c r="A7" s="6" t="s">
        <v>7</v>
      </c>
      <c r="B7" s="9">
        <v>27633</v>
      </c>
      <c r="C7" s="9">
        <v>30258</v>
      </c>
      <c r="D7" s="8">
        <f t="shared" si="0"/>
        <v>-0.086753916319651</v>
      </c>
    </row>
    <row r="8" spans="1:4" ht="12.75">
      <c r="A8" s="6" t="s">
        <v>8</v>
      </c>
      <c r="B8" s="9">
        <v>6766</v>
      </c>
      <c r="C8" s="9">
        <v>6343</v>
      </c>
      <c r="D8" s="8">
        <f t="shared" si="0"/>
        <v>0.06668768721425193</v>
      </c>
    </row>
    <row r="9" spans="1:4" ht="12.75">
      <c r="A9" s="6" t="s">
        <v>9</v>
      </c>
      <c r="B9" s="9">
        <v>9827</v>
      </c>
      <c r="C9" s="9">
        <v>8801</v>
      </c>
      <c r="D9" s="8">
        <f t="shared" si="0"/>
        <v>0.1165776616293603</v>
      </c>
    </row>
    <row r="10" spans="1:4" ht="12.75">
      <c r="A10" s="6" t="s">
        <v>10</v>
      </c>
      <c r="B10" s="9">
        <v>2878</v>
      </c>
      <c r="C10" s="9">
        <v>2829</v>
      </c>
      <c r="D10" s="8">
        <f t="shared" si="0"/>
        <v>0.017320607988688584</v>
      </c>
    </row>
    <row r="11" spans="1:4" ht="12.75">
      <c r="A11" s="6" t="s">
        <v>11</v>
      </c>
      <c r="B11" s="9">
        <v>16179</v>
      </c>
      <c r="C11" s="9">
        <v>16204</v>
      </c>
      <c r="D11" s="8">
        <f t="shared" si="0"/>
        <v>-0.0015428289311281164</v>
      </c>
    </row>
    <row r="12" spans="1:4" ht="12.75">
      <c r="A12" s="6" t="s">
        <v>12</v>
      </c>
      <c r="B12" s="9">
        <v>9173</v>
      </c>
      <c r="C12" s="9">
        <v>8857</v>
      </c>
      <c r="D12" s="8">
        <f t="shared" si="0"/>
        <v>0.035677994806367845</v>
      </c>
    </row>
    <row r="13" spans="1:4" ht="12.75">
      <c r="A13" s="6" t="s">
        <v>13</v>
      </c>
      <c r="B13" s="9">
        <v>1527</v>
      </c>
      <c r="C13" s="9">
        <v>1267</v>
      </c>
      <c r="D13" s="8">
        <f t="shared" si="0"/>
        <v>0.2052091554853986</v>
      </c>
    </row>
    <row r="14" spans="1:4" ht="12.75">
      <c r="A14" s="6" t="s">
        <v>14</v>
      </c>
      <c r="B14" s="9">
        <v>2247</v>
      </c>
      <c r="C14" s="9">
        <v>2005</v>
      </c>
      <c r="D14" s="8">
        <f t="shared" si="0"/>
        <v>0.12069825436408978</v>
      </c>
    </row>
    <row r="15" spans="1:4" ht="12.75">
      <c r="A15" s="6" t="s">
        <v>15</v>
      </c>
      <c r="B15" s="9">
        <v>18531</v>
      </c>
      <c r="C15" s="9">
        <v>15698</v>
      </c>
      <c r="D15" s="8">
        <f t="shared" si="0"/>
        <v>0.1804688495349726</v>
      </c>
    </row>
    <row r="16" spans="1:4" ht="12.75">
      <c r="A16" s="6" t="s">
        <v>16</v>
      </c>
      <c r="B16" s="9">
        <v>14888</v>
      </c>
      <c r="C16" s="9">
        <v>13838</v>
      </c>
      <c r="D16" s="8">
        <f t="shared" si="0"/>
        <v>0.07587801705448764</v>
      </c>
    </row>
    <row r="17" spans="1:4" ht="12.75">
      <c r="A17" s="6" t="s">
        <v>17</v>
      </c>
      <c r="B17" s="9">
        <v>42813</v>
      </c>
      <c r="C17" s="9">
        <v>51309</v>
      </c>
      <c r="D17" s="8">
        <f t="shared" si="0"/>
        <v>-0.16558498509033504</v>
      </c>
    </row>
    <row r="18" spans="1:4" ht="12.75">
      <c r="A18" s="6" t="s">
        <v>18</v>
      </c>
      <c r="B18" s="9">
        <v>10121</v>
      </c>
      <c r="C18" s="9">
        <v>9578</v>
      </c>
      <c r="D18" s="8">
        <f t="shared" si="0"/>
        <v>0.05669242012946335</v>
      </c>
    </row>
    <row r="19" spans="1:4" ht="12.75">
      <c r="A19" s="6" t="s">
        <v>19</v>
      </c>
      <c r="B19" s="6">
        <f>SUM(B2:B18)</f>
        <v>366304</v>
      </c>
      <c r="C19" s="6">
        <f>SUM(C2:C18)</f>
        <v>355182</v>
      </c>
      <c r="D19" s="8">
        <f>(B19-C19)/C19</f>
        <v>0.031313523770911816</v>
      </c>
    </row>
  </sheetData>
  <sheetProtection/>
  <printOptions/>
  <pageMargins left="0.75" right="0.75" top="1" bottom="1" header="0.5" footer="0.5"/>
  <pageSetup horizontalDpi="600" verticalDpi="600" orientation="portrait" paperSize="181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Kyne, Nicole</cp:lastModifiedBy>
  <dcterms:created xsi:type="dcterms:W3CDTF">2005-07-18T20:41:17Z</dcterms:created>
  <dcterms:modified xsi:type="dcterms:W3CDTF">2017-11-13T17:09:55Z</dcterms:modified>
  <cp:category/>
  <cp:version/>
  <cp:contentType/>
  <cp:contentStatus/>
</cp:coreProperties>
</file>